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4505" yWindow="-15" windowWidth="14340" windowHeight="12795"/>
  </bookViews>
  <sheets>
    <sheet name="Controle" sheetId="1" r:id="rId1"/>
  </sheets>
  <definedNames>
    <definedName name="_xlnm.Print_Area" localSheetId="0">Controle!$A$1:$I$39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/>
  <c r="G21"/>
  <c r="G19"/>
  <c r="G17"/>
  <c r="G15"/>
  <c r="G22"/>
  <c r="G20"/>
  <c r="G18"/>
  <c r="G27" l="1"/>
  <c r="G28" s="1"/>
  <c r="G14"/>
  <c r="G16"/>
  <c r="G29" l="1"/>
</calcChain>
</file>

<file path=xl/sharedStrings.xml><?xml version="1.0" encoding="utf-8"?>
<sst xmlns="http://schemas.openxmlformats.org/spreadsheetml/2006/main" count="30" uniqueCount="27">
  <si>
    <t>Descrição</t>
  </si>
  <si>
    <t>%</t>
  </si>
  <si>
    <t>Serviços Preliminares</t>
  </si>
  <si>
    <t>60 dias</t>
  </si>
  <si>
    <t>90 dias</t>
  </si>
  <si>
    <t>Total</t>
  </si>
  <si>
    <t>Nota 1 : Serviços e quantidades estimados de projeto básico.</t>
  </si>
  <si>
    <t>SUBTOTAL</t>
  </si>
  <si>
    <t>TOTAL GERAL</t>
  </si>
  <si>
    <t>Nota 2 : Planilha referencial de preços unitários CDHU 185/22</t>
  </si>
  <si>
    <t>30 Dias</t>
  </si>
  <si>
    <t>CRONOGRAMA FÍSICO E FINANCEIRO</t>
  </si>
  <si>
    <t>Item</t>
  </si>
  <si>
    <t>1.0</t>
  </si>
  <si>
    <t>2.0</t>
  </si>
  <si>
    <t>3.0</t>
  </si>
  <si>
    <t>4.0</t>
  </si>
  <si>
    <t>5.0</t>
  </si>
  <si>
    <t>6.0</t>
  </si>
  <si>
    <t>BDI 24,23 %</t>
  </si>
  <si>
    <t>UBS PRAÇA VITÓRIA</t>
  </si>
  <si>
    <t>TELHAS DE BARRO, CALHAS E TUBOS DE QUEDA</t>
  </si>
  <si>
    <t>ELÉTRICA</t>
  </si>
  <si>
    <t>ESQUADRIAS</t>
  </si>
  <si>
    <t>PISOS E REVESTIMENTOS/PINTURA</t>
  </si>
  <si>
    <t>LIMPEZA</t>
  </si>
  <si>
    <t>DATA : 16/02/2023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</si>
</sst>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</cellStyleXfs>
  <cellXfs count="47">
    <xf numFmtId="0" fontId="0" fillId="0" borderId="0" xfId="0"/>
    <xf numFmtId="10" fontId="0" fillId="0" borderId="0" xfId="0" applyNumberFormat="1"/>
    <xf numFmtId="0" fontId="2" fillId="0" borderId="0" xfId="0" applyFont="1"/>
    <xf numFmtId="10" fontId="2" fillId="0" borderId="0" xfId="0" applyNumberFormat="1" applyFont="1"/>
    <xf numFmtId="0" fontId="1" fillId="2" borderId="2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44" fontId="9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/>
    <xf numFmtId="10" fontId="2" fillId="3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/>
    <xf numFmtId="10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/>
    <xf numFmtId="10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4" fontId="9" fillId="0" borderId="0" xfId="2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0" borderId="0" xfId="2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6" xfId="0" applyBorder="1"/>
    <xf numFmtId="0" fontId="0" fillId="0" borderId="4" xfId="0" applyBorder="1"/>
    <xf numFmtId="0" fontId="8" fillId="0" borderId="7" xfId="2" applyFont="1" applyBorder="1" applyAlignment="1">
      <alignment horizontal="left" vertical="top"/>
    </xf>
    <xf numFmtId="0" fontId="0" fillId="0" borderId="5" xfId="0" applyBorder="1"/>
    <xf numFmtId="0" fontId="8" fillId="0" borderId="3" xfId="2" applyFont="1" applyBorder="1" applyAlignment="1">
      <alignment horizontal="center" vertical="top"/>
    </xf>
    <xf numFmtId="0" fontId="8" fillId="0" borderId="8" xfId="2" applyFont="1" applyBorder="1" applyAlignment="1">
      <alignment horizontal="left" vertical="top"/>
    </xf>
    <xf numFmtId="164" fontId="9" fillId="0" borderId="7" xfId="2" applyNumberFormat="1" applyFont="1" applyBorder="1" applyAlignment="1">
      <alignment horizontal="left" vertical="center" wrapText="1"/>
    </xf>
    <xf numFmtId="164" fontId="0" fillId="0" borderId="0" xfId="0" applyNumberFormat="1"/>
    <xf numFmtId="164" fontId="8" fillId="0" borderId="7" xfId="3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1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</cellXfs>
  <cellStyles count="4">
    <cellStyle name="Moeda" xfId="1" builtinId="4"/>
    <cellStyle name="Normal" xfId="0" builtinId="0"/>
    <cellStyle name="Normal 2" xfId="2"/>
    <cellStyle name="Separador de milhares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994833</xdr:colOff>
      <xdr:row>0</xdr:row>
      <xdr:rowOff>0</xdr:rowOff>
    </xdr:from>
    <xdr:to>
      <xdr:col>6</xdr:col>
      <xdr:colOff>393551</xdr:colOff>
      <xdr:row>4</xdr:row>
      <xdr:rowOff>146262</xdr:rowOff>
    </xdr:to>
    <xdr:pic>
      <xdr:nvPicPr>
        <xdr:cNvPr id="8" name="Imagem 7">
          <a:extLst>
            <a:ext uri="{FF2B5EF4-FFF2-40B4-BE49-F238E27FC236}">
              <a16:creationId xmlns="" xmlns:a16="http://schemas.microsoft.com/office/drawing/2014/main" id="{F0B33536-6A67-4670-80F7-736F88C1AFD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0666" y="0"/>
          <a:ext cx="5402580" cy="1077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showGridLines="0" tabSelected="1" zoomScale="85" zoomScaleNormal="85" workbookViewId="0">
      <selection activeCell="J7" sqref="J7"/>
    </sheetView>
  </sheetViews>
  <sheetFormatPr defaultRowHeight="15"/>
  <cols>
    <col min="1" max="1" width="9.7109375" customWidth="1"/>
    <col min="2" max="2" width="17" customWidth="1"/>
    <col min="3" max="3" width="46.28515625" bestFit="1" customWidth="1"/>
    <col min="4" max="4" width="15.140625" style="1" bestFit="1" customWidth="1"/>
    <col min="5" max="6" width="14.28515625" style="1" customWidth="1"/>
    <col min="7" max="7" width="18.7109375" style="1" customWidth="1"/>
    <col min="9" max="10" width="25.85546875" customWidth="1"/>
    <col min="11" max="12" width="16.140625" bestFit="1" customWidth="1"/>
    <col min="15" max="15" width="14.42578125" bestFit="1" customWidth="1"/>
  </cols>
  <sheetData>
    <row r="1" spans="2:12" s="2" customFormat="1" ht="18" customHeight="1">
      <c r="C1" s="36"/>
      <c r="D1" s="36"/>
      <c r="E1" s="36"/>
      <c r="F1" s="36"/>
      <c r="G1" s="36"/>
    </row>
    <row r="2" spans="2:12" s="2" customFormat="1" ht="18" customHeight="1">
      <c r="C2" s="36"/>
      <c r="D2" s="36"/>
      <c r="E2" s="36"/>
      <c r="F2" s="36"/>
      <c r="G2" s="36"/>
    </row>
    <row r="3" spans="2:12" s="2" customFormat="1" ht="18" customHeight="1">
      <c r="C3" s="36"/>
      <c r="D3" s="36"/>
      <c r="E3" s="36"/>
      <c r="F3" s="36"/>
      <c r="G3" s="36"/>
    </row>
    <row r="4" spans="2:12" s="2" customFormat="1" ht="18" customHeight="1">
      <c r="C4" s="36"/>
      <c r="D4" s="36"/>
      <c r="E4" s="36"/>
      <c r="F4" s="36"/>
      <c r="G4" s="36"/>
    </row>
    <row r="5" spans="2:12" s="2" customFormat="1" ht="18" customHeight="1">
      <c r="D5" s="3"/>
      <c r="E5" s="3"/>
      <c r="F5" s="3"/>
      <c r="G5" s="3"/>
    </row>
    <row r="6" spans="2:12" s="2" customFormat="1" ht="18" customHeight="1">
      <c r="D6" s="3"/>
      <c r="E6" s="3"/>
      <c r="F6" s="3"/>
      <c r="G6" s="3"/>
    </row>
    <row r="7" spans="2:12" s="2" customFormat="1" ht="18" customHeight="1">
      <c r="C7" s="38" t="s">
        <v>11</v>
      </c>
      <c r="D7" s="39"/>
      <c r="E7" s="39"/>
      <c r="F7" s="39"/>
      <c r="G7" s="39"/>
    </row>
    <row r="8" spans="2:12" s="2" customFormat="1" ht="18" customHeight="1">
      <c r="C8" s="40" t="s">
        <v>20</v>
      </c>
      <c r="D8" s="41"/>
      <c r="E8" s="41"/>
      <c r="F8" s="41"/>
      <c r="G8" s="41"/>
    </row>
    <row r="9" spans="2:12" s="2" customFormat="1" ht="18" customHeight="1">
      <c r="C9" s="37"/>
      <c r="D9" s="36"/>
      <c r="E9" s="36"/>
      <c r="F9" s="36"/>
      <c r="G9" s="36"/>
    </row>
    <row r="10" spans="2:12" s="2" customFormat="1" ht="18" customHeight="1">
      <c r="D10" s="3"/>
      <c r="E10" s="3"/>
      <c r="F10" s="42" t="s">
        <v>26</v>
      </c>
      <c r="G10" s="43"/>
    </row>
    <row r="11" spans="2:12" s="2" customFormat="1" ht="18" customHeight="1">
      <c r="B11" s="34" t="s">
        <v>12</v>
      </c>
      <c r="C11" s="34" t="s">
        <v>0</v>
      </c>
      <c r="D11" s="35"/>
      <c r="E11" s="35"/>
      <c r="F11" s="35"/>
      <c r="G11" s="35"/>
    </row>
    <row r="12" spans="2:12" s="2" customFormat="1" ht="18" customHeight="1">
      <c r="B12" s="34"/>
      <c r="C12" s="34"/>
      <c r="D12" s="4" t="s">
        <v>10</v>
      </c>
      <c r="E12" s="18" t="s">
        <v>3</v>
      </c>
      <c r="F12" s="4" t="s">
        <v>4</v>
      </c>
      <c r="G12" s="18" t="s">
        <v>5</v>
      </c>
    </row>
    <row r="13" spans="2:12" s="2" customFormat="1" ht="18" customHeight="1">
      <c r="B13" s="34"/>
      <c r="C13" s="34"/>
      <c r="D13" s="5" t="s">
        <v>1</v>
      </c>
      <c r="E13" s="5" t="s">
        <v>1</v>
      </c>
      <c r="F13" s="5" t="s">
        <v>1</v>
      </c>
      <c r="G13" s="5" t="s">
        <v>1</v>
      </c>
    </row>
    <row r="14" spans="2:12" s="2" customFormat="1" ht="18" customHeight="1">
      <c r="B14" s="44" t="s">
        <v>13</v>
      </c>
      <c r="C14" s="8" t="s">
        <v>2</v>
      </c>
      <c r="D14" s="9">
        <v>1</v>
      </c>
      <c r="E14" s="9">
        <v>0</v>
      </c>
      <c r="F14" s="9">
        <v>0</v>
      </c>
      <c r="G14" s="9">
        <f t="shared" ref="G14:G23" si="0">SUM(D14,E14,F14)</f>
        <v>1</v>
      </c>
    </row>
    <row r="15" spans="2:12" s="2" customFormat="1" ht="18" customHeight="1">
      <c r="B15" s="44"/>
      <c r="C15" s="8"/>
      <c r="D15" s="10">
        <v>13216.33</v>
      </c>
      <c r="E15" s="9"/>
      <c r="F15" s="9"/>
      <c r="G15" s="10">
        <f t="shared" si="0"/>
        <v>13216.33</v>
      </c>
      <c r="J15" s="6"/>
    </row>
    <row r="16" spans="2:12" s="2" customFormat="1" ht="18" customHeight="1">
      <c r="B16" s="44" t="s">
        <v>14</v>
      </c>
      <c r="C16" s="11" t="s">
        <v>21</v>
      </c>
      <c r="D16" s="12">
        <v>0.9</v>
      </c>
      <c r="E16" s="12">
        <v>0.1</v>
      </c>
      <c r="F16" s="12">
        <v>0</v>
      </c>
      <c r="G16" s="12">
        <f t="shared" si="0"/>
        <v>1</v>
      </c>
      <c r="L16" s="6"/>
    </row>
    <row r="17" spans="2:12" s="2" customFormat="1" ht="18" customHeight="1">
      <c r="B17" s="44"/>
      <c r="C17" s="11"/>
      <c r="D17" s="13">
        <v>110938.644</v>
      </c>
      <c r="E17" s="13">
        <v>12326.516</v>
      </c>
      <c r="F17" s="12"/>
      <c r="G17" s="13">
        <f t="shared" si="0"/>
        <v>123265.16</v>
      </c>
      <c r="I17" s="6"/>
      <c r="J17" s="6"/>
    </row>
    <row r="18" spans="2:12" s="2" customFormat="1" ht="18" customHeight="1">
      <c r="B18" s="45" t="s">
        <v>15</v>
      </c>
      <c r="C18" s="8" t="s">
        <v>24</v>
      </c>
      <c r="D18" s="9">
        <v>0</v>
      </c>
      <c r="E18" s="9">
        <v>0.5</v>
      </c>
      <c r="F18" s="9">
        <v>0.5</v>
      </c>
      <c r="G18" s="9">
        <f t="shared" si="0"/>
        <v>1</v>
      </c>
    </row>
    <row r="19" spans="2:12" s="2" customFormat="1" ht="18" customHeight="1">
      <c r="B19" s="46"/>
      <c r="C19" s="8"/>
      <c r="D19" s="10"/>
      <c r="E19" s="10">
        <v>75288.565000000002</v>
      </c>
      <c r="F19" s="10">
        <v>75288.565000000002</v>
      </c>
      <c r="G19" s="10">
        <f t="shared" si="0"/>
        <v>150577.13</v>
      </c>
      <c r="J19" s="6"/>
    </row>
    <row r="20" spans="2:12" s="2" customFormat="1" ht="18" customHeight="1">
      <c r="B20" s="44" t="s">
        <v>16</v>
      </c>
      <c r="C20" s="11" t="s">
        <v>22</v>
      </c>
      <c r="D20" s="12">
        <v>0</v>
      </c>
      <c r="E20" s="12">
        <v>0.5</v>
      </c>
      <c r="F20" s="12">
        <v>0.5</v>
      </c>
      <c r="G20" s="12">
        <f t="shared" si="0"/>
        <v>1</v>
      </c>
    </row>
    <row r="21" spans="2:12" s="2" customFormat="1" ht="18" customHeight="1">
      <c r="B21" s="44"/>
      <c r="C21" s="11"/>
      <c r="D21" s="13"/>
      <c r="E21" s="13">
        <v>33432.955000000002</v>
      </c>
      <c r="F21" s="13">
        <v>33432.955000000002</v>
      </c>
      <c r="G21" s="13">
        <f t="shared" si="0"/>
        <v>66865.91</v>
      </c>
      <c r="I21" s="6"/>
      <c r="J21" s="6"/>
      <c r="K21" s="6"/>
    </row>
    <row r="22" spans="2:12" s="2" customFormat="1" ht="18" customHeight="1">
      <c r="B22" s="44" t="s">
        <v>17</v>
      </c>
      <c r="C22" s="14" t="s">
        <v>23</v>
      </c>
      <c r="D22" s="15">
        <v>0</v>
      </c>
      <c r="E22" s="15">
        <v>0.5</v>
      </c>
      <c r="F22" s="15">
        <v>0.5</v>
      </c>
      <c r="G22" s="15">
        <f t="shared" si="0"/>
        <v>1</v>
      </c>
    </row>
    <row r="23" spans="2:12" s="2" customFormat="1" ht="18" customHeight="1">
      <c r="B23" s="44"/>
      <c r="C23" s="14"/>
      <c r="D23" s="16"/>
      <c r="E23" s="16">
        <v>14396.38</v>
      </c>
      <c r="F23" s="16">
        <v>14396.38</v>
      </c>
      <c r="G23" s="16">
        <f t="shared" si="0"/>
        <v>28792.76</v>
      </c>
      <c r="I23" s="6"/>
      <c r="J23" s="6"/>
    </row>
    <row r="24" spans="2:12" s="2" customFormat="1" ht="18" customHeight="1">
      <c r="B24" s="44" t="s">
        <v>18</v>
      </c>
      <c r="C24" s="11" t="s">
        <v>25</v>
      </c>
      <c r="D24" s="12">
        <v>0</v>
      </c>
      <c r="E24" s="12">
        <v>0</v>
      </c>
      <c r="F24" s="12">
        <v>1</v>
      </c>
      <c r="G24" s="12">
        <v>1</v>
      </c>
    </row>
    <row r="25" spans="2:12" s="2" customFormat="1" ht="18" customHeight="1">
      <c r="B25" s="44"/>
      <c r="C25" s="11"/>
      <c r="D25" s="13"/>
      <c r="E25" s="13"/>
      <c r="F25" s="13">
        <v>5078.3</v>
      </c>
      <c r="G25" s="13">
        <v>5078.3</v>
      </c>
      <c r="I25" s="6"/>
      <c r="J25" s="6"/>
    </row>
    <row r="26" spans="2:12" ht="15.75">
      <c r="B26" s="21"/>
      <c r="C26" s="19"/>
      <c r="D26" s="27"/>
      <c r="E26" s="17"/>
      <c r="F26" s="17"/>
      <c r="G26" s="29"/>
      <c r="K26" s="2"/>
      <c r="L26" s="2"/>
    </row>
    <row r="27" spans="2:12" ht="15.75">
      <c r="B27" s="22"/>
      <c r="C27" s="20" t="s">
        <v>6</v>
      </c>
      <c r="D27" s="23"/>
      <c r="E27" s="30" t="s">
        <v>7</v>
      </c>
      <c r="F27" s="31"/>
      <c r="G27" s="7">
        <f>SUM(G25,G23,G21,G19,G17,G15)</f>
        <v>387795.59</v>
      </c>
      <c r="J27" s="28"/>
      <c r="K27" s="2"/>
      <c r="L27" s="2"/>
    </row>
    <row r="28" spans="2:12" ht="15.75">
      <c r="B28" s="22"/>
      <c r="C28" s="32" t="s">
        <v>9</v>
      </c>
      <c r="D28" s="33"/>
      <c r="E28" s="30" t="s">
        <v>19</v>
      </c>
      <c r="F28" s="31"/>
      <c r="G28" s="7">
        <f>+G27*0.2423</f>
        <v>93962.871457000001</v>
      </c>
      <c r="K28" s="2"/>
      <c r="L28" s="2"/>
    </row>
    <row r="29" spans="2:12">
      <c r="B29" s="24"/>
      <c r="C29" s="25"/>
      <c r="D29" s="26"/>
      <c r="E29" s="30" t="s">
        <v>8</v>
      </c>
      <c r="F29" s="31"/>
      <c r="G29" s="7">
        <f>+G27+G28</f>
        <v>481758.461457</v>
      </c>
    </row>
  </sheetData>
  <mergeCells count="18">
    <mergeCell ref="B22:B23"/>
    <mergeCell ref="B24:B25"/>
    <mergeCell ref="B11:B13"/>
    <mergeCell ref="B14:B15"/>
    <mergeCell ref="B16:B17"/>
    <mergeCell ref="B18:B19"/>
    <mergeCell ref="B20:B21"/>
    <mergeCell ref="C1:G4"/>
    <mergeCell ref="C9:G9"/>
    <mergeCell ref="C7:G7"/>
    <mergeCell ref="C8:G8"/>
    <mergeCell ref="F10:G10"/>
    <mergeCell ref="E27:F27"/>
    <mergeCell ref="C28:D28"/>
    <mergeCell ref="E28:F28"/>
    <mergeCell ref="E29:F29"/>
    <mergeCell ref="C11:C13"/>
    <mergeCell ref="D11:G11"/>
  </mergeCells>
  <pageMargins left="0.23622047244094491" right="0.23622047244094491" top="0.74803149606299213" bottom="0.74803149606299213" header="0.31496062992125984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Controle</vt:lpstr>
      <vt:lpstr>Controle!Area_de_impressao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cce</dc:creator>
  <cp:lastModifiedBy>Usuario</cp:lastModifiedBy>
  <cp:lastPrinted>2023-02-16T20:26:55Z</cp:lastPrinted>
  <dcterms:created xsi:type="dcterms:W3CDTF">2021-12-01T18:34:40Z</dcterms:created>
  <dcterms:modified xsi:type="dcterms:W3CDTF">2023-03-01T13:31:00Z</dcterms:modified>
</cp:coreProperties>
</file>